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12555" activeTab="0"/>
  </bookViews>
  <sheets>
    <sheet name="Referendum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<sst xmlns="http://schemas.openxmlformats.org/spreadsheetml/2006/main" count="19" uniqueCount="19">
  <si>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Sezioni</t>
  </si>
  <si>
    <t>Elettori Maschili</t>
  </si>
  <si>
    <t>Elettori Femmine</t>
  </si>
  <si>
    <t>Elettori Tot.</t>
  </si>
  <si>
    <t>Votanti Maschili</t>
  </si>
  <si>
    <t>Votanti Femminili</t>
  </si>
  <si>
    <t>Votanti Tot.</t>
  </si>
  <si>
    <t>Voti Validi</t>
  </si>
  <si>
    <t>Bianche</t>
  </si>
  <si>
    <t>Nulle</t>
  </si>
  <si>
    <t>Totali Voti</t>
  </si>
  <si>
    <t>Totale</t>
  </si>
  <si>
    <t>SI</t>
  </si>
  <si>
    <t>NO</t>
  </si>
  <si>
    <t>REFERENDUM COSTITUZIONALE DI DOMENICA 20 E LUNEDI 21 SETTEMBRE 2020</t>
  </si>
  <si>
    <t>Modifiche agli artt. 56, 57 e 59 della Costituzione in materia di riduzione del numero dei parlamentari"</t>
  </si>
  <si>
    <t>Contestate e non assegnate</t>
  </si>
  <si>
    <t>percentuale su toti validi</t>
  </si>
  <si>
    <t>Percentuale votanti totale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</si>
</sst>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9" fontId="1" fillId="33" borderId="10" xfId="44" applyFont="1" applyFill="1" applyBorder="1" applyAlignment="1">
      <alignment horizontal="center"/>
    </xf>
    <xf numFmtId="169" fontId="1" fillId="0" borderId="10" xfId="44" applyFont="1" applyBorder="1" applyAlignment="1">
      <alignment horizontal="center"/>
    </xf>
    <xf numFmtId="169" fontId="1" fillId="34" borderId="10" xfId="44" applyFont="1" applyFill="1" applyBorder="1" applyAlignment="1">
      <alignment horizontal="center"/>
    </xf>
    <xf numFmtId="169" fontId="1" fillId="0" borderId="11" xfId="44" applyFont="1" applyBorder="1" applyAlignment="1">
      <alignment horizontal="center" vertical="center" textRotation="90" wrapText="1"/>
    </xf>
    <xf numFmtId="169" fontId="1" fillId="34" borderId="11" xfId="44" applyFont="1" applyFill="1" applyBorder="1" applyAlignment="1">
      <alignment horizontal="center" vertical="center" textRotation="90"/>
    </xf>
    <xf numFmtId="169" fontId="1" fillId="0" borderId="11" xfId="44" applyFont="1" applyBorder="1" applyAlignment="1">
      <alignment horizontal="center" vertical="center" textRotation="90"/>
    </xf>
    <xf numFmtId="169" fontId="1" fillId="33" borderId="11" xfId="44" applyFont="1" applyFill="1" applyBorder="1" applyAlignment="1">
      <alignment horizontal="center" vertical="center" textRotation="90" wrapText="1"/>
    </xf>
    <xf numFmtId="169" fontId="1" fillId="34" borderId="11" xfId="44" applyFont="1" applyFill="1" applyBorder="1" applyAlignment="1">
      <alignment horizontal="center" vertical="center" textRotation="90" wrapText="1"/>
    </xf>
    <xf numFmtId="169" fontId="4" fillId="0" borderId="11" xfId="44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1" fillId="0" borderId="11" xfId="44" applyFont="1" applyBorder="1" applyAlignment="1">
      <alignment horizontal="center" vertical="center" textRotation="90" wrapText="1"/>
    </xf>
    <xf numFmtId="169" fontId="6" fillId="0" borderId="10" xfId="44" applyFont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6" borderId="0" xfId="0" applyFill="1" applyAlignment="1">
      <alignment/>
    </xf>
    <xf numFmtId="169" fontId="3" fillId="0" borderId="12" xfId="44" applyFont="1" applyBorder="1" applyAlignment="1">
      <alignment horizontal="center"/>
    </xf>
    <xf numFmtId="169" fontId="3" fillId="0" borderId="13" xfId="44" applyFont="1" applyBorder="1" applyAlignment="1">
      <alignment horizontal="center"/>
    </xf>
    <xf numFmtId="169" fontId="3" fillId="0" borderId="14" xfId="44" applyFont="1" applyBorder="1" applyAlignment="1">
      <alignment horizontal="center"/>
    </xf>
    <xf numFmtId="169" fontId="3" fillId="0" borderId="12" xfId="44" applyFont="1" applyFill="1" applyBorder="1" applyAlignment="1">
      <alignment horizontal="center" vertical="center" wrapText="1"/>
    </xf>
    <xf numFmtId="169" fontId="3" fillId="0" borderId="13" xfId="44" applyFont="1" applyFill="1" applyBorder="1" applyAlignment="1">
      <alignment horizontal="center" vertical="center" wrapText="1"/>
    </xf>
    <xf numFmtId="169" fontId="3" fillId="0" borderId="14" xfId="44" applyFont="1" applyFill="1" applyBorder="1" applyAlignment="1">
      <alignment horizontal="center" vertical="center" wrapText="1"/>
    </xf>
    <xf numFmtId="169" fontId="3" fillId="0" borderId="15" xfId="44" applyFont="1" applyFill="1" applyBorder="1" applyAlignment="1">
      <alignment horizontal="center" vertical="center" wrapText="1"/>
    </xf>
    <xf numFmtId="169" fontId="3" fillId="0" borderId="16" xfId="44" applyFont="1" applyFill="1" applyBorder="1" applyAlignment="1">
      <alignment horizontal="center" vertical="center" wrapText="1"/>
    </xf>
    <xf numFmtId="169" fontId="3" fillId="0" borderId="17" xfId="44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15" zoomScaleNormal="115" zoomScalePageLayoutView="0" workbookViewId="0" topLeftCell="A4">
      <selection activeCell="O23" sqref="O23"/>
    </sheetView>
  </sheetViews>
  <sheetFormatPr defaultColWidth="9.140625" defaultRowHeight="12.75"/>
  <cols>
    <col min="1" max="1" width="6.8515625" style="0" customWidth="1"/>
    <col min="2" max="7" width="10.7109375" style="0" customWidth="1"/>
    <col min="8" max="8" width="10.8515625" style="0" customWidth="1"/>
    <col min="9" max="10" width="10.7109375" style="0" customWidth="1"/>
    <col min="11" max="12" width="7.7109375" style="0" customWidth="1"/>
    <col min="13" max="13" width="7.421875" style="0" customWidth="1"/>
    <col min="14" max="14" width="11.57421875" style="0" customWidth="1"/>
    <col min="15" max="15" width="9.140625" style="10" customWidth="1"/>
  </cols>
  <sheetData>
    <row r="1" spans="1:14" ht="19.5" thickBot="1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8.75" customHeight="1">
      <c r="A2" s="19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5" customHeight="1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72.75" customHeight="1">
      <c r="A4" s="7" t="s">
        <v>0</v>
      </c>
      <c r="B4" s="4" t="s">
        <v>1</v>
      </c>
      <c r="C4" s="11" t="s">
        <v>2</v>
      </c>
      <c r="D4" s="8" t="s">
        <v>3</v>
      </c>
      <c r="E4" s="4" t="s">
        <v>4</v>
      </c>
      <c r="F4" s="4" t="s">
        <v>5</v>
      </c>
      <c r="G4" s="8" t="s">
        <v>6</v>
      </c>
      <c r="H4" s="9" t="s">
        <v>12</v>
      </c>
      <c r="I4" s="9" t="s">
        <v>13</v>
      </c>
      <c r="J4" s="5" t="s">
        <v>7</v>
      </c>
      <c r="K4" s="6" t="s">
        <v>8</v>
      </c>
      <c r="L4" s="6" t="s">
        <v>9</v>
      </c>
      <c r="M4" s="11" t="s">
        <v>16</v>
      </c>
      <c r="N4" s="5" t="s">
        <v>10</v>
      </c>
    </row>
    <row r="5" spans="1:14" s="10" customFormat="1" ht="24.75" customHeight="1">
      <c r="A5" s="1">
        <v>1</v>
      </c>
      <c r="B5" s="2">
        <v>311</v>
      </c>
      <c r="C5" s="2">
        <v>342</v>
      </c>
      <c r="D5" s="3">
        <f>SUM(B5:C5)</f>
        <v>653</v>
      </c>
      <c r="E5" s="2">
        <v>123</v>
      </c>
      <c r="F5" s="2">
        <v>117</v>
      </c>
      <c r="G5" s="3">
        <f>SUM(E5:F5)</f>
        <v>240</v>
      </c>
      <c r="H5" s="2">
        <v>196</v>
      </c>
      <c r="I5" s="2">
        <v>43</v>
      </c>
      <c r="J5" s="3">
        <f aca="true" t="shared" si="0" ref="J5:J18">SUM(H5:I5)</f>
        <v>239</v>
      </c>
      <c r="K5" s="2">
        <v>1</v>
      </c>
      <c r="L5" s="2">
        <v>0</v>
      </c>
      <c r="M5" s="2">
        <v>0</v>
      </c>
      <c r="N5" s="3">
        <f>SUM(J5:M5)</f>
        <v>240</v>
      </c>
    </row>
    <row r="6" spans="1:14" s="10" customFormat="1" ht="24.75" customHeight="1">
      <c r="A6" s="1">
        <v>2</v>
      </c>
      <c r="B6" s="2">
        <v>424</v>
      </c>
      <c r="C6" s="2">
        <v>457</v>
      </c>
      <c r="D6" s="3">
        <f aca="true" t="shared" si="1" ref="D6:D18">SUM(B6:C6)</f>
        <v>881</v>
      </c>
      <c r="E6" s="2">
        <v>169</v>
      </c>
      <c r="F6" s="2">
        <v>180</v>
      </c>
      <c r="G6" s="3">
        <f>SUM(E6:F6)</f>
        <v>349</v>
      </c>
      <c r="H6" s="2">
        <v>272</v>
      </c>
      <c r="I6" s="2">
        <v>72</v>
      </c>
      <c r="J6" s="3">
        <f t="shared" si="0"/>
        <v>344</v>
      </c>
      <c r="K6" s="12">
        <v>0</v>
      </c>
      <c r="L6" s="12">
        <v>5</v>
      </c>
      <c r="M6" s="2"/>
      <c r="N6" s="3">
        <f aca="true" t="shared" si="2" ref="N6:N18">SUM(J6:M6)</f>
        <v>349</v>
      </c>
    </row>
    <row r="7" spans="1:14" s="10" customFormat="1" ht="24.75" customHeight="1">
      <c r="A7" s="1">
        <v>3</v>
      </c>
      <c r="B7" s="2">
        <v>421</v>
      </c>
      <c r="C7" s="2">
        <v>478</v>
      </c>
      <c r="D7" s="3">
        <f t="shared" si="1"/>
        <v>899</v>
      </c>
      <c r="E7" s="2">
        <v>151</v>
      </c>
      <c r="F7" s="2">
        <v>177</v>
      </c>
      <c r="G7" s="3">
        <f aca="true" t="shared" si="3" ref="G7:G18">SUM(E7:F7)</f>
        <v>328</v>
      </c>
      <c r="H7" s="2">
        <v>273</v>
      </c>
      <c r="I7" s="2">
        <v>52</v>
      </c>
      <c r="J7" s="3">
        <f t="shared" si="0"/>
        <v>325</v>
      </c>
      <c r="K7" s="2">
        <v>1</v>
      </c>
      <c r="L7" s="2">
        <v>2</v>
      </c>
      <c r="M7" s="2">
        <v>0</v>
      </c>
      <c r="N7" s="3">
        <f t="shared" si="2"/>
        <v>328</v>
      </c>
    </row>
    <row r="8" spans="1:14" s="10" customFormat="1" ht="24.75" customHeight="1">
      <c r="A8" s="1">
        <v>4</v>
      </c>
      <c r="B8" s="2">
        <v>359</v>
      </c>
      <c r="C8" s="2">
        <v>425</v>
      </c>
      <c r="D8" s="3">
        <f t="shared" si="1"/>
        <v>784</v>
      </c>
      <c r="E8" s="2">
        <v>140</v>
      </c>
      <c r="F8" s="2">
        <v>151</v>
      </c>
      <c r="G8" s="3">
        <f t="shared" si="3"/>
        <v>291</v>
      </c>
      <c r="H8" s="2">
        <v>236</v>
      </c>
      <c r="I8" s="2">
        <v>55</v>
      </c>
      <c r="J8" s="3">
        <f t="shared" si="0"/>
        <v>291</v>
      </c>
      <c r="K8" s="2">
        <v>0</v>
      </c>
      <c r="L8" s="2"/>
      <c r="M8" s="2"/>
      <c r="N8" s="3">
        <f t="shared" si="2"/>
        <v>291</v>
      </c>
    </row>
    <row r="9" spans="1:14" ht="24.75" customHeight="1">
      <c r="A9" s="1">
        <v>5</v>
      </c>
      <c r="B9" s="2">
        <v>352</v>
      </c>
      <c r="C9" s="2">
        <v>372</v>
      </c>
      <c r="D9" s="3">
        <f t="shared" si="1"/>
        <v>724</v>
      </c>
      <c r="E9" s="2">
        <v>159</v>
      </c>
      <c r="F9" s="2">
        <v>137</v>
      </c>
      <c r="G9" s="3">
        <f t="shared" si="3"/>
        <v>296</v>
      </c>
      <c r="H9" s="2">
        <v>218</v>
      </c>
      <c r="I9" s="2">
        <v>75</v>
      </c>
      <c r="J9" s="3">
        <f t="shared" si="0"/>
        <v>293</v>
      </c>
      <c r="K9" s="2">
        <v>1</v>
      </c>
      <c r="L9" s="2">
        <v>2</v>
      </c>
      <c r="M9" s="2">
        <v>0</v>
      </c>
      <c r="N9" s="3">
        <f t="shared" si="2"/>
        <v>296</v>
      </c>
    </row>
    <row r="10" spans="1:14" ht="24.75" customHeight="1">
      <c r="A10" s="1">
        <v>6</v>
      </c>
      <c r="B10" s="2">
        <v>408</v>
      </c>
      <c r="C10" s="2">
        <v>511</v>
      </c>
      <c r="D10" s="3">
        <f t="shared" si="1"/>
        <v>919</v>
      </c>
      <c r="E10" s="2">
        <v>193</v>
      </c>
      <c r="F10" s="2">
        <v>196</v>
      </c>
      <c r="G10" s="3">
        <f t="shared" si="3"/>
        <v>389</v>
      </c>
      <c r="H10" s="2">
        <v>309</v>
      </c>
      <c r="I10" s="2">
        <v>77</v>
      </c>
      <c r="J10" s="3">
        <f t="shared" si="0"/>
        <v>386</v>
      </c>
      <c r="K10" s="2">
        <v>1</v>
      </c>
      <c r="L10" s="2">
        <v>2</v>
      </c>
      <c r="M10" s="2">
        <v>0</v>
      </c>
      <c r="N10" s="3">
        <f t="shared" si="2"/>
        <v>389</v>
      </c>
    </row>
    <row r="11" spans="1:14" ht="24.75" customHeight="1">
      <c r="A11" s="1">
        <v>7</v>
      </c>
      <c r="B11" s="2">
        <v>455</v>
      </c>
      <c r="C11" s="2">
        <v>487</v>
      </c>
      <c r="D11" s="3">
        <f t="shared" si="1"/>
        <v>942</v>
      </c>
      <c r="E11" s="2">
        <v>187</v>
      </c>
      <c r="F11" s="2">
        <v>179</v>
      </c>
      <c r="G11" s="3">
        <f t="shared" si="3"/>
        <v>366</v>
      </c>
      <c r="H11" s="2">
        <v>283</v>
      </c>
      <c r="I11" s="2">
        <v>81</v>
      </c>
      <c r="J11" s="3">
        <f t="shared" si="0"/>
        <v>364</v>
      </c>
      <c r="K11" s="2">
        <v>0</v>
      </c>
      <c r="L11" s="2">
        <v>2</v>
      </c>
      <c r="M11" s="2"/>
      <c r="N11" s="3">
        <f t="shared" si="2"/>
        <v>366</v>
      </c>
    </row>
    <row r="12" spans="1:14" ht="24.75" customHeight="1">
      <c r="A12" s="1">
        <v>8</v>
      </c>
      <c r="B12" s="2">
        <v>636</v>
      </c>
      <c r="C12" s="2">
        <v>659</v>
      </c>
      <c r="D12" s="3">
        <f t="shared" si="1"/>
        <v>1295</v>
      </c>
      <c r="E12" s="2">
        <v>249</v>
      </c>
      <c r="F12" s="2">
        <v>252</v>
      </c>
      <c r="G12" s="3">
        <f t="shared" si="3"/>
        <v>501</v>
      </c>
      <c r="H12" s="2">
        <v>401</v>
      </c>
      <c r="I12" s="2">
        <v>97</v>
      </c>
      <c r="J12" s="3">
        <f t="shared" si="0"/>
        <v>498</v>
      </c>
      <c r="K12" s="2">
        <v>0</v>
      </c>
      <c r="L12" s="2">
        <v>3</v>
      </c>
      <c r="M12" s="2"/>
      <c r="N12" s="3">
        <f t="shared" si="2"/>
        <v>501</v>
      </c>
    </row>
    <row r="13" spans="1:17" ht="24.75" customHeight="1">
      <c r="A13" s="1">
        <v>9</v>
      </c>
      <c r="B13" s="2">
        <v>419</v>
      </c>
      <c r="C13" s="2">
        <v>412</v>
      </c>
      <c r="D13" s="3">
        <f t="shared" si="1"/>
        <v>831</v>
      </c>
      <c r="E13" s="2">
        <v>153</v>
      </c>
      <c r="F13" s="2">
        <v>138</v>
      </c>
      <c r="G13" s="3">
        <f t="shared" si="3"/>
        <v>291</v>
      </c>
      <c r="H13" s="2">
        <v>242</v>
      </c>
      <c r="I13" s="2">
        <v>47</v>
      </c>
      <c r="J13" s="3">
        <f t="shared" si="0"/>
        <v>289</v>
      </c>
      <c r="K13" s="2">
        <v>1</v>
      </c>
      <c r="L13" s="2">
        <v>1</v>
      </c>
      <c r="M13" s="2">
        <v>0</v>
      </c>
      <c r="N13" s="3">
        <f t="shared" si="2"/>
        <v>291</v>
      </c>
      <c r="Q13" s="10"/>
    </row>
    <row r="14" spans="1:14" s="10" customFormat="1" ht="24.75" customHeight="1">
      <c r="A14" s="1">
        <v>10</v>
      </c>
      <c r="B14" s="2">
        <v>350</v>
      </c>
      <c r="C14" s="2">
        <v>367</v>
      </c>
      <c r="D14" s="3">
        <f t="shared" si="1"/>
        <v>717</v>
      </c>
      <c r="E14" s="2">
        <v>125</v>
      </c>
      <c r="F14" s="2">
        <v>129</v>
      </c>
      <c r="G14" s="3">
        <f t="shared" si="3"/>
        <v>254</v>
      </c>
      <c r="H14" s="2">
        <v>215</v>
      </c>
      <c r="I14" s="2">
        <v>38</v>
      </c>
      <c r="J14" s="3">
        <f t="shared" si="0"/>
        <v>253</v>
      </c>
      <c r="K14" s="2">
        <v>1</v>
      </c>
      <c r="L14" s="2">
        <v>0</v>
      </c>
      <c r="M14" s="12"/>
      <c r="N14" s="3">
        <f t="shared" si="2"/>
        <v>254</v>
      </c>
    </row>
    <row r="15" spans="1:14" s="10" customFormat="1" ht="24.75" customHeight="1">
      <c r="A15" s="1">
        <v>11</v>
      </c>
      <c r="B15" s="2">
        <v>420</v>
      </c>
      <c r="C15" s="2">
        <v>482</v>
      </c>
      <c r="D15" s="3">
        <f t="shared" si="1"/>
        <v>902</v>
      </c>
      <c r="E15" s="2">
        <v>175</v>
      </c>
      <c r="F15" s="2">
        <v>160</v>
      </c>
      <c r="G15" s="3">
        <f t="shared" si="3"/>
        <v>335</v>
      </c>
      <c r="H15" s="2">
        <v>279</v>
      </c>
      <c r="I15" s="2">
        <v>55</v>
      </c>
      <c r="J15" s="3">
        <f t="shared" si="0"/>
        <v>334</v>
      </c>
      <c r="K15" s="2">
        <v>1</v>
      </c>
      <c r="L15" s="2">
        <v>0</v>
      </c>
      <c r="M15" s="2">
        <v>0</v>
      </c>
      <c r="N15" s="3">
        <f t="shared" si="2"/>
        <v>335</v>
      </c>
    </row>
    <row r="16" spans="1:14" s="10" customFormat="1" ht="24.75" customHeight="1">
      <c r="A16" s="1">
        <v>12</v>
      </c>
      <c r="B16" s="2">
        <v>287</v>
      </c>
      <c r="C16" s="2">
        <v>328</v>
      </c>
      <c r="D16" s="3">
        <f t="shared" si="1"/>
        <v>615</v>
      </c>
      <c r="E16" s="2">
        <v>130</v>
      </c>
      <c r="F16" s="2">
        <v>104</v>
      </c>
      <c r="G16" s="3">
        <f t="shared" si="3"/>
        <v>234</v>
      </c>
      <c r="H16" s="2">
        <v>189</v>
      </c>
      <c r="I16" s="2">
        <v>44</v>
      </c>
      <c r="J16" s="3">
        <f t="shared" si="0"/>
        <v>233</v>
      </c>
      <c r="K16" s="2">
        <v>0</v>
      </c>
      <c r="L16" s="2">
        <v>1</v>
      </c>
      <c r="M16" s="2"/>
      <c r="N16" s="3">
        <f t="shared" si="2"/>
        <v>234</v>
      </c>
    </row>
    <row r="17" spans="1:14" s="10" customFormat="1" ht="24.75" customHeight="1">
      <c r="A17" s="1">
        <v>13</v>
      </c>
      <c r="B17" s="2">
        <v>295</v>
      </c>
      <c r="C17" s="2">
        <v>308</v>
      </c>
      <c r="D17" s="3">
        <f t="shared" si="1"/>
        <v>603</v>
      </c>
      <c r="E17" s="2">
        <v>117</v>
      </c>
      <c r="F17" s="2">
        <v>102</v>
      </c>
      <c r="G17" s="3">
        <f t="shared" si="3"/>
        <v>219</v>
      </c>
      <c r="H17" s="2">
        <v>186</v>
      </c>
      <c r="I17" s="2">
        <v>31</v>
      </c>
      <c r="J17" s="3">
        <f t="shared" si="0"/>
        <v>217</v>
      </c>
      <c r="K17" s="2">
        <v>1</v>
      </c>
      <c r="L17" s="2">
        <v>1</v>
      </c>
      <c r="M17" s="2"/>
      <c r="N17" s="3">
        <f t="shared" si="2"/>
        <v>219</v>
      </c>
    </row>
    <row r="18" spans="1:14" s="10" customFormat="1" ht="24.75" customHeight="1">
      <c r="A18" s="1">
        <v>14</v>
      </c>
      <c r="B18" s="2">
        <v>234</v>
      </c>
      <c r="C18" s="2">
        <v>255</v>
      </c>
      <c r="D18" s="3">
        <f t="shared" si="1"/>
        <v>489</v>
      </c>
      <c r="E18" s="2">
        <v>88</v>
      </c>
      <c r="F18" s="2">
        <v>83</v>
      </c>
      <c r="G18" s="3">
        <f t="shared" si="3"/>
        <v>171</v>
      </c>
      <c r="H18" s="2">
        <v>138</v>
      </c>
      <c r="I18" s="2">
        <v>28</v>
      </c>
      <c r="J18" s="3">
        <f t="shared" si="0"/>
        <v>166</v>
      </c>
      <c r="K18" s="2">
        <v>3</v>
      </c>
      <c r="L18" s="2">
        <v>2</v>
      </c>
      <c r="M18" s="2">
        <v>0</v>
      </c>
      <c r="N18" s="3">
        <f t="shared" si="2"/>
        <v>171</v>
      </c>
    </row>
    <row r="19" spans="1:14" ht="24.75" customHeight="1">
      <c r="A19" s="2" t="s">
        <v>11</v>
      </c>
      <c r="B19" s="3">
        <f aca="true" t="shared" si="4" ref="B19:N19">SUM(B5:B18)</f>
        <v>5371</v>
      </c>
      <c r="C19" s="3">
        <f t="shared" si="4"/>
        <v>5883</v>
      </c>
      <c r="D19" s="3">
        <f t="shared" si="4"/>
        <v>11254</v>
      </c>
      <c r="E19" s="3">
        <f t="shared" si="4"/>
        <v>2159</v>
      </c>
      <c r="F19" s="3">
        <f t="shared" si="4"/>
        <v>2105</v>
      </c>
      <c r="G19" s="3">
        <f t="shared" si="4"/>
        <v>4264</v>
      </c>
      <c r="H19" s="3">
        <f t="shared" si="4"/>
        <v>3437</v>
      </c>
      <c r="I19" s="3">
        <f t="shared" si="4"/>
        <v>795</v>
      </c>
      <c r="J19" s="3">
        <f t="shared" si="4"/>
        <v>4232</v>
      </c>
      <c r="K19" s="3">
        <f t="shared" si="4"/>
        <v>11</v>
      </c>
      <c r="L19" s="3">
        <f t="shared" si="4"/>
        <v>21</v>
      </c>
      <c r="M19" s="3">
        <f t="shared" si="4"/>
        <v>0</v>
      </c>
      <c r="N19" s="3">
        <f t="shared" si="4"/>
        <v>4264</v>
      </c>
    </row>
    <row r="20" spans="4:14" ht="12.75">
      <c r="D20" s="15"/>
      <c r="G20" s="14">
        <f>G19/D19*100</f>
        <v>37.888750666429715</v>
      </c>
      <c r="H20" s="13">
        <f>SUM(H19/J19*100)</f>
        <v>81.21455576559546</v>
      </c>
      <c r="I20" s="13">
        <f>SUM(I19/J19*100)</f>
        <v>18.785444234404537</v>
      </c>
      <c r="J20" s="14">
        <f>SUM(J19/D19*100)</f>
        <v>37.60440732184112</v>
      </c>
      <c r="K20" s="14">
        <f>SUM(K19/D19*100)</f>
        <v>0.09774302470232805</v>
      </c>
      <c r="L20" s="14">
        <f>SUM(L19/D19*100)</f>
        <v>0.18660031988626266</v>
      </c>
      <c r="M20" s="14">
        <f>SUM(M19/D19*100)</f>
        <v>0</v>
      </c>
      <c r="N20" s="14">
        <f>SUM(N19/D19*100)</f>
        <v>37.888750666429715</v>
      </c>
    </row>
    <row r="21" spans="8:14" ht="12.75">
      <c r="H21" s="25" t="s">
        <v>17</v>
      </c>
      <c r="I21" s="26"/>
      <c r="J21" s="27" t="s">
        <v>18</v>
      </c>
      <c r="K21" s="28"/>
      <c r="L21" s="28"/>
      <c r="M21" s="28"/>
      <c r="N21" s="28"/>
    </row>
  </sheetData>
  <sheetProtection/>
  <mergeCells count="4">
    <mergeCell ref="A1:N1"/>
    <mergeCell ref="A2:N3"/>
    <mergeCell ref="H21:I21"/>
    <mergeCell ref="J21:N2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Utente Windows</cp:lastModifiedBy>
  <cp:lastPrinted>2020-09-21T15:35:27Z</cp:lastPrinted>
  <dcterms:created xsi:type="dcterms:W3CDTF">2009-06-19T07:17:52Z</dcterms:created>
  <dcterms:modified xsi:type="dcterms:W3CDTF">2020-09-21T16:50:16Z</dcterms:modified>
  <cp:category/>
  <cp:version/>
  <cp:contentType/>
  <cp:contentStatus/>
</cp:coreProperties>
</file>